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MIC1_Bldgs\Warehouse Ogero-Dekweneh\Project iterations\i4-2024 WH - Plots 1668 only 2 Story Bldg - Split\BoQs\"/>
    </mc:Choice>
  </mc:AlternateContent>
  <xr:revisionPtr revIDLastSave="0" documentId="14_{3FA0C0B1-A393-4746-B641-BE7990953AB3}" xr6:coauthVersionLast="47" xr6:coauthVersionMax="47" xr10:uidLastSave="{00000000-0000-0000-0000-000000000000}"/>
  <bookViews>
    <workbookView xWindow="-110" yWindow="-110" windowWidth="19420" windowHeight="10420" tabRatio="788" xr2:uid="{00000000-000D-0000-FFFF-FFFF00000000}"/>
  </bookViews>
  <sheets>
    <sheet name="Fire" sheetId="2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21" l="1"/>
  <c r="F55" i="21" l="1"/>
  <c r="F11" i="21" l="1"/>
  <c r="F9" i="21" l="1"/>
  <c r="F7" i="21"/>
  <c r="F5" i="21"/>
  <c r="F57" i="21" l="1"/>
  <c r="F52" i="21"/>
  <c r="F50" i="21"/>
  <c r="F48" i="21"/>
  <c r="F46" i="21"/>
  <c r="F44" i="21"/>
  <c r="F13" i="21"/>
  <c r="F38" i="21"/>
  <c r="F41" i="21"/>
  <c r="F37" i="21"/>
  <c r="F28" i="21"/>
  <c r="F27" i="21"/>
  <c r="F24" i="21"/>
  <c r="F23" i="21"/>
  <c r="F22" i="21"/>
  <c r="F21" i="21"/>
  <c r="F16" i="21"/>
  <c r="F15" i="21"/>
  <c r="F58" i="21" l="1"/>
  <c r="F20" i="21"/>
  <c r="F19" i="21"/>
  <c r="F18" i="21"/>
  <c r="F59" i="21" s="1"/>
</calcChain>
</file>

<file path=xl/sharedStrings.xml><?xml version="1.0" encoding="utf-8"?>
<sst xmlns="http://schemas.openxmlformats.org/spreadsheetml/2006/main" count="70" uniqueCount="49">
  <si>
    <t>ITEM</t>
  </si>
  <si>
    <t>DESCRIPTION</t>
  </si>
  <si>
    <t>QTY</t>
  </si>
  <si>
    <t>UNIT</t>
  </si>
  <si>
    <t>U</t>
  </si>
  <si>
    <t>UNIT PRICE</t>
  </si>
  <si>
    <t>Ea.</t>
  </si>
  <si>
    <t>TOTAL USD</t>
  </si>
  <si>
    <t>Total</t>
  </si>
  <si>
    <t>CO2 Portable fire extinguisher (6kg)</t>
  </si>
  <si>
    <t xml:space="preserve">ABCE Dry Chemical Portable fire extinguisher (5kg) </t>
  </si>
  <si>
    <t>LS</t>
  </si>
  <si>
    <t>WAREHOUSE</t>
  </si>
  <si>
    <t>Detection System</t>
  </si>
  <si>
    <t>Reflective Beam Detector</t>
  </si>
  <si>
    <t>Break Glass, Indoor Manual Call Point Without LED - Red</t>
  </si>
  <si>
    <t>Fire Bell</t>
  </si>
  <si>
    <t>Sprinkler System</t>
  </si>
  <si>
    <t>Standard Response, Pendant Sprinkler, 1/2",
68C, Bronze, K5.6, Reliable, UL/FM</t>
  </si>
  <si>
    <t>Black seamless Pipes of 5.80 M length</t>
  </si>
  <si>
    <t>1" Ø25 mm 670m. Piece 116</t>
  </si>
  <si>
    <t>1¼" Ø32 mm 128m. Piece 22</t>
  </si>
  <si>
    <t>1½" Ø40 mm 92m. Piece 16</t>
  </si>
  <si>
    <t>2" Ø50 mm 12m. Piece 3</t>
  </si>
  <si>
    <t>2½" Ø65 mm 18m. Piece 4</t>
  </si>
  <si>
    <t>3" Ø80 mm 48m. Piece 9</t>
  </si>
  <si>
    <t>4" Ø100 mm 54m. Piece 10</t>
  </si>
  <si>
    <t>6" Ø150 mm 42m. Piece 8</t>
  </si>
  <si>
    <t>Fittings and accessories</t>
  </si>
  <si>
    <t>Fire Hose Cabinets</t>
  </si>
  <si>
    <t>Fire Pump Set</t>
  </si>
  <si>
    <t>Diesel Pump achieving 350 GPM @ 7 Bars
Type : Base mounted, Horizontal, End Suction.
Motor : 30 KW, 50 Hz, water cooled
2900 RPM, Class F, IP 55.
Construction : Cast iron casing and impeller,
stainless steel shaft, mechanical seal.</t>
  </si>
  <si>
    <t>Electrical Pump achieving 350 GPM @ 7 Bars
Type : Base mounted, Horizontal, End Suction.
Motor : 30 KW, 3 phase, 400 V, 50 Hz,
2900 RPM, Class F, IP 55.
Construction : Cast iron casing and impeller,
stainless steel shaft, mechanical seal.</t>
  </si>
  <si>
    <t>Jockey Pump achieving 10 GPM @ 7 Bars
Type : Multi-stage, Vertical, Inline.
Motor : 0.55 KW, 3 phase, 400 V, 50 Hz,
2900 RPM, Class F, IP 55.
Construction : Stainless Steel casing and impellers,
stainless steel shaft, mechanical seal.</t>
  </si>
  <si>
    <t>Common operating Control Panel with pump controllers and indicators.</t>
  </si>
  <si>
    <t>Common base plate and accessories</t>
  </si>
  <si>
    <t>OFFICES &amp; STORE ROOMS</t>
  </si>
  <si>
    <t>Fire Hose Reel Cabinet, Surface Mounted, Horizontal, 1.2mm Full Mild Steel, Single Compartment, Solid Door, Red Powder Coated, Size 70 X 72 X 28 including Fire Hose Reel 1" x 30 Mtr. Cabinet Mounted, Manual with Plastic Nozzle, Kitemark LPCB Approved</t>
  </si>
  <si>
    <t>Installation of sprinkler system</t>
  </si>
  <si>
    <t>Testing and commissioning</t>
  </si>
  <si>
    <t>Mechanical installation of FM200 system including piping, nozzles, and all required accessories for complete system installation</t>
  </si>
  <si>
    <r>
      <t xml:space="preserve">FM-200 System serving the </t>
    </r>
    <r>
      <rPr>
        <b/>
        <sz val="11"/>
        <rFont val="Calibri"/>
        <family val="2"/>
        <scheme val="minor"/>
      </rPr>
      <t>Electrical Room</t>
    </r>
    <r>
      <rPr>
        <sz val="11"/>
        <rFont val="Calibri"/>
        <family val="2"/>
        <scheme val="minor"/>
      </rPr>
      <t xml:space="preserve">
(Total of 23Kg of FM-200) 
Void (FFL to ceiling) Area: 13.5m², height = 3m</t>
    </r>
  </si>
  <si>
    <r>
      <t xml:space="preserve">FM-200 System serving the </t>
    </r>
    <r>
      <rPr>
        <b/>
        <sz val="11"/>
        <rFont val="Calibri"/>
        <family val="2"/>
        <scheme val="minor"/>
      </rPr>
      <t>Indoor Storage Room @ GF</t>
    </r>
    <r>
      <rPr>
        <sz val="11"/>
        <rFont val="Calibri"/>
        <family val="2"/>
        <scheme val="minor"/>
      </rPr>
      <t xml:space="preserve">
(Total of 247Kg of FM-200) 
Void (FFL to ceiling) Area: 146m², height = 3m</t>
    </r>
  </si>
  <si>
    <r>
      <t xml:space="preserve">FM-200 System serving the </t>
    </r>
    <r>
      <rPr>
        <b/>
        <sz val="11"/>
        <rFont val="Calibri"/>
        <family val="2"/>
        <scheme val="minor"/>
      </rPr>
      <t>Indoor Storage Room @ 1st Floor</t>
    </r>
    <r>
      <rPr>
        <sz val="11"/>
        <rFont val="Calibri"/>
        <family val="2"/>
        <scheme val="minor"/>
      </rPr>
      <t xml:space="preserve">
(Total of 78Kg of FM-200) 
Void (FFL to ceiling) Area: 46m², height = 3m</t>
    </r>
  </si>
  <si>
    <t>Fire Extinguisher Trolley 12KG Powder</t>
  </si>
  <si>
    <t>Fire Extinguisher Trolley 50KG Powder</t>
  </si>
  <si>
    <t>DEKWANEH WAREHOUSE
BILL OF QUANTITIES - FIRE PROTECTION</t>
  </si>
  <si>
    <t>Fire detection system including:
 - FACP
 - Smoke detector
 - Abort Push Button
 - Horn
 - Strobe - Indoor
 - Strobe - Outdoor
 - Luminous Evacuate Sign
 - Pressure Switch
 - Fire rated cables
 - Warning signs</t>
  </si>
  <si>
    <t>Fire Alarm Control Panel Conventional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</si>
</sst>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-* #,##0.00_-;\-* #,##0.00_-;_-* &quot;-&quot;??_-;_-@_-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  <xf numFmtId="0" fontId="9" fillId="0" borderId="0"/>
  </cellStyleXfs>
  <cellXfs count="30">
    <xf numFmtId="0" fontId="0" fillId="0" borderId="0" xfId="0"/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164" fontId="3" fillId="0" borderId="0" xfId="2" applyNumberFormat="1" applyFont="1" applyAlignment="1">
      <alignment vertical="center"/>
    </xf>
    <xf numFmtId="43" fontId="0" fillId="0" borderId="0" xfId="0" applyNumberFormat="1"/>
    <xf numFmtId="0" fontId="3" fillId="0" borderId="0" xfId="2" applyFont="1" applyAlignment="1">
      <alignment horizontal="left" vertical="center" wrapText="1"/>
    </xf>
    <xf numFmtId="1" fontId="3" fillId="0" borderId="0" xfId="2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2" applyFont="1" applyAlignment="1">
      <alignment horizontal="center" vertical="top"/>
    </xf>
    <xf numFmtId="0" fontId="0" fillId="0" borderId="0" xfId="3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0" fillId="0" borderId="0" xfId="2" applyFont="1" applyAlignment="1">
      <alignment horizontal="left" vertical="top" wrapText="1"/>
    </xf>
    <xf numFmtId="0" fontId="0" fillId="0" borderId="0" xfId="3" applyNumberFormat="1" applyFont="1" applyFill="1" applyBorder="1" applyAlignment="1">
      <alignment horizontal="center" vertical="top" wrapText="1"/>
    </xf>
    <xf numFmtId="164" fontId="0" fillId="0" borderId="0" xfId="3" applyNumberFormat="1" applyFont="1" applyFill="1" applyBorder="1" applyAlignment="1">
      <alignment horizontal="center" vertical="top"/>
    </xf>
    <xf numFmtId="0" fontId="0" fillId="0" borderId="0" xfId="1" applyNumberFormat="1" applyFont="1" applyFill="1" applyBorder="1" applyAlignment="1">
      <alignment horizontal="center" vertical="top" wrapText="1"/>
    </xf>
    <xf numFmtId="0" fontId="0" fillId="0" borderId="0" xfId="1" applyNumberFormat="1" applyFont="1" applyFill="1" applyBorder="1" applyAlignment="1">
      <alignment horizontal="center" vertical="top"/>
    </xf>
    <xf numFmtId="164" fontId="0" fillId="0" borderId="0" xfId="1" applyNumberFormat="1" applyFont="1" applyFill="1" applyBorder="1" applyAlignment="1">
      <alignment horizontal="center" vertical="top"/>
    </xf>
    <xf numFmtId="1" fontId="0" fillId="0" borderId="0" xfId="2" applyNumberFormat="1" applyFont="1" applyAlignment="1">
      <alignment horizontal="center" vertical="top"/>
    </xf>
    <xf numFmtId="0" fontId="6" fillId="0" borderId="0" xfId="2" applyFont="1" applyAlignment="1">
      <alignment horizontal="left" vertical="top" wrapText="1"/>
    </xf>
    <xf numFmtId="0" fontId="0" fillId="0" borderId="0" xfId="0" applyAlignment="1">
      <alignment horizontal="left" vertical="top" wrapText="1" indent="2"/>
    </xf>
    <xf numFmtId="0" fontId="3" fillId="0" borderId="0" xfId="2" applyFont="1" applyAlignment="1">
      <alignment vertical="top"/>
    </xf>
    <xf numFmtId="165" fontId="3" fillId="0" borderId="0" xfId="0" applyNumberFormat="1" applyFont="1" applyAlignment="1">
      <alignment horizontal="left" vertical="top" wrapText="1"/>
    </xf>
    <xf numFmtId="1" fontId="0" fillId="0" borderId="0" xfId="0" applyNumberFormat="1"/>
    <xf numFmtId="0" fontId="6" fillId="2" borderId="0" xfId="2" applyFont="1" applyFill="1" applyAlignment="1">
      <alignment horizontal="left" vertical="top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/>
    </xf>
  </cellXfs>
  <cellStyles count="11">
    <cellStyle name="=C:\WINNT35\SYSTEM32\COMMAND.COM" xfId="4" xr:uid="{00000000-0005-0000-0000-000000000000}"/>
    <cellStyle name="=C:\WINNT35\SYSTEM32\COMMAND.COM 2" xfId="7" xr:uid="{00000000-0005-0000-0000-000001000000}"/>
    <cellStyle name="Comma" xfId="1" builtinId="3"/>
    <cellStyle name="Comma 2" xfId="3" xr:uid="{00000000-0005-0000-0000-000003000000}"/>
    <cellStyle name="Comma 2 3" xfId="6" xr:uid="{00000000-0005-0000-0000-000004000000}"/>
    <cellStyle name="Comma 3" xfId="9" xr:uid="{00000000-0005-0000-0000-000005000000}"/>
    <cellStyle name="Normal" xfId="0" builtinId="0"/>
    <cellStyle name="Normal 2" xfId="2" xr:uid="{00000000-0005-0000-0000-000007000000}"/>
    <cellStyle name="Normal 2 3" xfId="5" xr:uid="{00000000-0005-0000-0000-000008000000}"/>
    <cellStyle name="Normal 3" xfId="8" xr:uid="{00000000-0005-0000-0000-000009000000}"/>
    <cellStyle name="Normal 4" xfId="10" xr:uid="{B5FA3C18-2F02-4CEB-8672-5BF01DC143F9}"/>
  </cellStyles>
  <dxfs count="16">
    <dxf>
      <numFmt numFmtId="35" formatCode="_(* #,##0.00_);_(* \(#,##0.00\);_(* &quot;-&quot;??_);_(@_)"/>
    </dxf>
    <dxf>
      <numFmt numFmtId="1" formatCode="0"/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numFmt numFmtId="0" formatCode="General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numFmt numFmtId="0" formatCode="General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numFmt numFmtId="1" formatCode="0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  <border>
        <horizontal/>
      </border>
    </dxf>
    <dxf>
      <border>
        <horizontal/>
      </border>
    </dxf>
    <dxf>
      <font>
        <b/>
        <i val="0"/>
      </font>
      <fill>
        <patternFill>
          <bgColor theme="6" tint="0.79998168889431442"/>
        </patternFill>
      </fill>
      <border>
        <top style="double">
          <color theme="0" tint="-0.499984740745262"/>
        </top>
      </border>
    </dxf>
    <dxf>
      <font>
        <b/>
        <i val="0"/>
        <color theme="0"/>
      </font>
      <fill>
        <patternFill>
          <bgColor theme="6"/>
        </patternFill>
      </fill>
      <border>
        <bottom style="medium">
          <color theme="0" tint="-0.499984740745262"/>
        </bottom>
        <vertical/>
      </border>
    </dxf>
    <dxf>
      <border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thin">
          <color theme="0" tint="-0.499984740745262"/>
        </vertical>
        <horizontal/>
      </border>
    </dxf>
  </dxfs>
  <tableStyles count="1" defaultTableStyle="TableStyleMedium2" defaultPivotStyle="PivotStyleLight16">
    <tableStyle name="BOQ_Table" pivot="0" count="5" xr9:uid="{FBB848A8-8B08-42A1-9762-380B7CC76C62}">
      <tableStyleElement type="wholeTable" dxfId="15"/>
      <tableStyleElement type="headerRow" dxfId="14"/>
      <tableStyleElement type="totalRow" dxfId="13"/>
      <tableStyleElement type="firstRowStripe" dxfId="12"/>
      <tableStyleElement type="secondRowStripe" dxfId="11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92863E2-78E9-4801-BEE0-1265EAD3C97A}" name="Table33" displayName="Table33" ref="A2:F59" totalsRowCount="1" headerRowDxfId="10" dataDxfId="9" totalsRowDxfId="8">
  <autoFilter ref="A2:F58" xr:uid="{7BFA5B54-BCBB-4754-8E5F-FAF69698420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C98050DD-F870-42DA-9E2F-D91853D82F75}" name="ITEM" totalsRowLabel="Total" dataDxfId="7" totalsRowDxfId="1"/>
    <tableColumn id="2" xr3:uid="{7473B107-810E-4067-99CA-64CEAE8821A8}" name="DESCRIPTION" dataDxfId="6"/>
    <tableColumn id="3" xr3:uid="{4F47EBD7-9638-4166-AF31-AFCA02C47859}" name="UNIT" dataDxfId="5"/>
    <tableColumn id="4" xr3:uid="{E255F54A-F197-4B0B-81DE-5C770F03D35C}" name="QTY" dataDxfId="4"/>
    <tableColumn id="5" xr3:uid="{A3E020B5-F8DB-4532-AC44-4490E24387D6}" name="UNIT PRICE" dataDxfId="3"/>
    <tableColumn id="6" xr3:uid="{ADB00EC5-0147-46D1-B099-C7BEF2E165C3}" name="TOTAL USD" totalsRowFunction="sum" dataDxfId="2" totalsRowDxfId="0"/>
  </tableColumns>
  <tableStyleInfo name="BOQ_Table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9EE70-CAF1-4F7E-A28B-0651C51C4AAB}">
  <sheetPr>
    <tabColor theme="0" tint="-0.14999847407452621"/>
    <pageSetUpPr fitToPage="1"/>
  </sheetPr>
  <dimension ref="A1:F59"/>
  <sheetViews>
    <sheetView showGridLines="0" tabSelected="1" topLeftCell="A49" zoomScale="120" zoomScaleNormal="120" zoomScaleSheetLayoutView="100" workbookViewId="0">
      <pane xSplit="3" topLeftCell="D1" activePane="topRight" state="frozen"/>
      <selection activeCell="B24" sqref="B24"/>
      <selection pane="topRight" activeCell="E56" sqref="E56"/>
    </sheetView>
  </sheetViews>
  <sheetFormatPr defaultColWidth="9" defaultRowHeight="14.5" x14ac:dyDescent="0.35"/>
  <cols>
    <col min="1" max="1" width="7.1796875" style="6" customWidth="1"/>
    <col min="2" max="2" width="50.54296875" style="5" customWidth="1"/>
    <col min="3" max="3" width="8.54296875" style="6" customWidth="1"/>
    <col min="4" max="4" width="8.54296875" style="2" customWidth="1"/>
    <col min="5" max="5" width="13.54296875" style="3" customWidth="1"/>
    <col min="6" max="6" width="13.26953125" style="3" customWidth="1"/>
    <col min="7" max="16384" width="9" style="1"/>
  </cols>
  <sheetData>
    <row r="1" spans="1:6" ht="49.5" customHeight="1" x14ac:dyDescent="0.35">
      <c r="A1" s="28" t="s">
        <v>46</v>
      </c>
      <c r="B1" s="29"/>
      <c r="C1" s="29"/>
      <c r="D1" s="29"/>
      <c r="E1" s="29"/>
      <c r="F1" s="29"/>
    </row>
    <row r="2" spans="1:6" s="2" customFormat="1" ht="25" customHeight="1" x14ac:dyDescent="0.35">
      <c r="A2" s="9" t="s">
        <v>0</v>
      </c>
      <c r="B2" s="8" t="s">
        <v>1</v>
      </c>
      <c r="C2" s="7" t="s">
        <v>3</v>
      </c>
      <c r="D2" s="9" t="s">
        <v>2</v>
      </c>
      <c r="E2" s="10" t="s">
        <v>5</v>
      </c>
      <c r="F2" s="10" t="s">
        <v>7</v>
      </c>
    </row>
    <row r="3" spans="1:6" x14ac:dyDescent="0.35">
      <c r="A3" s="21"/>
      <c r="B3" s="15"/>
      <c r="C3" s="16"/>
      <c r="D3" s="13"/>
      <c r="E3" s="17"/>
      <c r="F3" s="17"/>
    </row>
    <row r="4" spans="1:6" x14ac:dyDescent="0.35">
      <c r="A4" s="21"/>
      <c r="B4" s="27" t="s">
        <v>36</v>
      </c>
      <c r="C4" s="16"/>
      <c r="D4" s="13"/>
      <c r="E4" s="17"/>
      <c r="F4" s="17"/>
    </row>
    <row r="5" spans="1:6" ht="43.5" x14ac:dyDescent="0.35">
      <c r="A5" s="21">
        <v>1</v>
      </c>
      <c r="B5" s="25" t="s">
        <v>41</v>
      </c>
      <c r="C5" s="16" t="s">
        <v>6</v>
      </c>
      <c r="D5" s="13">
        <v>1</v>
      </c>
      <c r="E5" s="17"/>
      <c r="F5" s="17">
        <f>Table33[[#This Row],[UNIT PRICE]]*Table33[[#This Row],[QTY]]</f>
        <v>0</v>
      </c>
    </row>
    <row r="6" spans="1:6" x14ac:dyDescent="0.35">
      <c r="A6" s="21"/>
      <c r="B6" s="15"/>
      <c r="C6" s="16"/>
      <c r="D6" s="13"/>
      <c r="E6" s="17"/>
      <c r="F6" s="17"/>
    </row>
    <row r="7" spans="1:6" ht="43.5" x14ac:dyDescent="0.35">
      <c r="A7" s="21">
        <v>2</v>
      </c>
      <c r="B7" s="25" t="s">
        <v>42</v>
      </c>
      <c r="C7" s="16" t="s">
        <v>6</v>
      </c>
      <c r="D7" s="13">
        <v>1</v>
      </c>
      <c r="E7" s="17"/>
      <c r="F7" s="17">
        <f>Table33[[#This Row],[UNIT PRICE]]*Table33[[#This Row],[QTY]]</f>
        <v>0</v>
      </c>
    </row>
    <row r="8" spans="1:6" x14ac:dyDescent="0.35">
      <c r="A8" s="21"/>
      <c r="B8" s="15"/>
      <c r="C8" s="16"/>
      <c r="D8" s="13"/>
      <c r="E8" s="17"/>
      <c r="F8" s="17"/>
    </row>
    <row r="9" spans="1:6" ht="58" x14ac:dyDescent="0.35">
      <c r="A9" s="21">
        <v>3</v>
      </c>
      <c r="B9" s="25" t="s">
        <v>43</v>
      </c>
      <c r="C9" s="16" t="s">
        <v>6</v>
      </c>
      <c r="D9" s="13">
        <v>1</v>
      </c>
      <c r="E9" s="17"/>
      <c r="F9" s="17">
        <f>Table33[[#This Row],[UNIT PRICE]]*Table33[[#This Row],[QTY]]</f>
        <v>0</v>
      </c>
    </row>
    <row r="10" spans="1:6" x14ac:dyDescent="0.35">
      <c r="A10" s="21"/>
      <c r="B10" s="25"/>
      <c r="C10" s="16"/>
      <c r="D10" s="13"/>
      <c r="E10" s="17"/>
      <c r="F10" s="17"/>
    </row>
    <row r="11" spans="1:6" ht="43.5" x14ac:dyDescent="0.35">
      <c r="A11" s="21">
        <v>4</v>
      </c>
      <c r="B11" s="25" t="s">
        <v>40</v>
      </c>
      <c r="C11" s="16" t="s">
        <v>6</v>
      </c>
      <c r="D11" s="13">
        <v>1</v>
      </c>
      <c r="E11" s="17"/>
      <c r="F11" s="17">
        <f>Table33[[#This Row],[UNIT PRICE]]*Table33[[#This Row],[QTY]]</f>
        <v>0</v>
      </c>
    </row>
    <row r="12" spans="1:6" x14ac:dyDescent="0.35">
      <c r="A12" s="21"/>
      <c r="B12" s="15"/>
      <c r="C12" s="16"/>
      <c r="D12" s="13"/>
      <c r="E12" s="17"/>
      <c r="F12" s="17"/>
    </row>
    <row r="13" spans="1:6" ht="159.5" x14ac:dyDescent="0.35">
      <c r="A13" s="21">
        <v>5</v>
      </c>
      <c r="B13" s="15" t="s">
        <v>47</v>
      </c>
      <c r="C13" s="16" t="s">
        <v>6</v>
      </c>
      <c r="D13" s="13">
        <v>4</v>
      </c>
      <c r="E13" s="17"/>
      <c r="F13" s="17">
        <f>Table33[[#This Row],[UNIT PRICE]]*Table33[[#This Row],[QTY]]</f>
        <v>0</v>
      </c>
    </row>
    <row r="14" spans="1:6" x14ac:dyDescent="0.35">
      <c r="A14" s="21"/>
      <c r="B14" s="15"/>
      <c r="C14" s="16"/>
      <c r="D14" s="13"/>
      <c r="E14" s="17"/>
      <c r="F14" s="17"/>
    </row>
    <row r="15" spans="1:6" x14ac:dyDescent="0.35">
      <c r="A15" s="21">
        <v>6</v>
      </c>
      <c r="B15" s="15" t="s">
        <v>9</v>
      </c>
      <c r="C15" s="16" t="s">
        <v>6</v>
      </c>
      <c r="D15" s="13">
        <v>20</v>
      </c>
      <c r="E15" s="17"/>
      <c r="F15" s="17">
        <f>Table33[[#This Row],[UNIT PRICE]]*Table33[[#This Row],[QTY]]</f>
        <v>0</v>
      </c>
    </row>
    <row r="16" spans="1:6" x14ac:dyDescent="0.35">
      <c r="A16" s="21">
        <v>7</v>
      </c>
      <c r="B16" s="15" t="s">
        <v>10</v>
      </c>
      <c r="C16" s="16" t="s">
        <v>6</v>
      </c>
      <c r="D16" s="13">
        <v>10</v>
      </c>
      <c r="E16" s="17"/>
      <c r="F16" s="17">
        <f>Table33[[#This Row],[UNIT PRICE]]*Table33[[#This Row],[QTY]]</f>
        <v>0</v>
      </c>
    </row>
    <row r="17" spans="1:6" x14ac:dyDescent="0.35">
      <c r="A17" s="21"/>
      <c r="B17" s="15"/>
      <c r="C17" s="16"/>
      <c r="D17" s="13"/>
      <c r="E17" s="17"/>
      <c r="F17" s="17"/>
    </row>
    <row r="18" spans="1:6" x14ac:dyDescent="0.35">
      <c r="A18" s="21"/>
      <c r="B18" s="27" t="s">
        <v>12</v>
      </c>
      <c r="C18" s="16"/>
      <c r="D18" s="13"/>
      <c r="E18" s="17"/>
      <c r="F18" s="17" t="str">
        <f t="shared" ref="F18:F58" si="0">IF(C18&lt;&gt;0,C18*E18,"")</f>
        <v/>
      </c>
    </row>
    <row r="19" spans="1:6" x14ac:dyDescent="0.35">
      <c r="A19" s="21"/>
      <c r="B19" s="15"/>
      <c r="C19" s="16"/>
      <c r="D19" s="13"/>
      <c r="E19" s="17"/>
      <c r="F19" s="17" t="str">
        <f t="shared" si="0"/>
        <v/>
      </c>
    </row>
    <row r="20" spans="1:6" x14ac:dyDescent="0.35">
      <c r="A20" s="21"/>
      <c r="B20" s="22" t="s">
        <v>13</v>
      </c>
      <c r="C20" s="16"/>
      <c r="D20" s="13"/>
      <c r="E20" s="17"/>
      <c r="F20" s="17" t="str">
        <f t="shared" si="0"/>
        <v/>
      </c>
    </row>
    <row r="21" spans="1:6" x14ac:dyDescent="0.35">
      <c r="A21" s="21">
        <v>8</v>
      </c>
      <c r="B21" s="15" t="s">
        <v>48</v>
      </c>
      <c r="C21" s="16" t="s">
        <v>4</v>
      </c>
      <c r="D21" s="16">
        <v>1</v>
      </c>
      <c r="E21" s="17"/>
      <c r="F21" s="17">
        <f>Table33[[#This Row],[UNIT PRICE]]*Table33[[#This Row],[QTY]]</f>
        <v>0</v>
      </c>
    </row>
    <row r="22" spans="1:6" x14ac:dyDescent="0.35">
      <c r="A22" s="21">
        <v>9</v>
      </c>
      <c r="B22" s="15" t="s">
        <v>14</v>
      </c>
      <c r="C22" s="16" t="s">
        <v>4</v>
      </c>
      <c r="D22" s="16">
        <v>10</v>
      </c>
      <c r="E22" s="17"/>
      <c r="F22" s="17">
        <f>Table33[[#This Row],[UNIT PRICE]]*Table33[[#This Row],[QTY]]</f>
        <v>0</v>
      </c>
    </row>
    <row r="23" spans="1:6" x14ac:dyDescent="0.35">
      <c r="A23" s="21">
        <v>10</v>
      </c>
      <c r="B23" s="11" t="s">
        <v>15</v>
      </c>
      <c r="C23" s="18" t="s">
        <v>4</v>
      </c>
      <c r="D23" s="18">
        <v>5</v>
      </c>
      <c r="E23" s="20"/>
      <c r="F23" s="17">
        <f>Table33[[#This Row],[UNIT PRICE]]*Table33[[#This Row],[QTY]]</f>
        <v>0</v>
      </c>
    </row>
    <row r="24" spans="1:6" x14ac:dyDescent="0.35">
      <c r="A24" s="21">
        <v>11</v>
      </c>
      <c r="B24" s="11" t="s">
        <v>16</v>
      </c>
      <c r="C24" s="18" t="s">
        <v>4</v>
      </c>
      <c r="D24" s="18">
        <v>4</v>
      </c>
      <c r="E24" s="20"/>
      <c r="F24" s="17">
        <f>Table33[[#This Row],[UNIT PRICE]]*Table33[[#This Row],[QTY]]</f>
        <v>0</v>
      </c>
    </row>
    <row r="25" spans="1:6" x14ac:dyDescent="0.35">
      <c r="A25" s="21"/>
      <c r="B25" s="11"/>
      <c r="C25" s="18"/>
      <c r="D25" s="19"/>
      <c r="E25" s="20"/>
      <c r="F25" s="17"/>
    </row>
    <row r="26" spans="1:6" x14ac:dyDescent="0.35">
      <c r="A26" s="21"/>
      <c r="B26" s="14" t="s">
        <v>17</v>
      </c>
      <c r="C26" s="18"/>
      <c r="D26" s="19"/>
      <c r="E26" s="20"/>
      <c r="F26" s="17"/>
    </row>
    <row r="27" spans="1:6" ht="29" x14ac:dyDescent="0.35">
      <c r="A27" s="21">
        <v>12</v>
      </c>
      <c r="B27" s="11" t="s">
        <v>18</v>
      </c>
      <c r="C27" s="18" t="s">
        <v>11</v>
      </c>
      <c r="D27" s="19">
        <v>275</v>
      </c>
      <c r="E27" s="20"/>
      <c r="F27" s="17">
        <f>Table33[[#This Row],[UNIT PRICE]]*Table33[[#This Row],[QTY]]</f>
        <v>0</v>
      </c>
    </row>
    <row r="28" spans="1:6" x14ac:dyDescent="0.35">
      <c r="A28" s="21">
        <v>13</v>
      </c>
      <c r="B28" s="11" t="s">
        <v>19</v>
      </c>
      <c r="C28" s="18" t="s">
        <v>11</v>
      </c>
      <c r="D28" s="19">
        <v>1</v>
      </c>
      <c r="E28" s="20"/>
      <c r="F28" s="17">
        <f>Table33[[#This Row],[UNIT PRICE]]*Table33[[#This Row],[QTY]]</f>
        <v>0</v>
      </c>
    </row>
    <row r="29" spans="1:6" x14ac:dyDescent="0.35">
      <c r="A29" s="21"/>
      <c r="B29" s="23" t="s">
        <v>20</v>
      </c>
      <c r="C29" s="18"/>
      <c r="D29" s="19"/>
      <c r="E29" s="20"/>
      <c r="F29" s="17"/>
    </row>
    <row r="30" spans="1:6" x14ac:dyDescent="0.35">
      <c r="A30" s="21"/>
      <c r="B30" s="23" t="s">
        <v>21</v>
      </c>
      <c r="C30" s="18"/>
      <c r="D30" s="19"/>
      <c r="E30" s="20"/>
      <c r="F30" s="17"/>
    </row>
    <row r="31" spans="1:6" x14ac:dyDescent="0.35">
      <c r="A31" s="21"/>
      <c r="B31" s="23" t="s">
        <v>22</v>
      </c>
      <c r="C31" s="18"/>
      <c r="D31" s="19"/>
      <c r="E31" s="20"/>
      <c r="F31" s="17"/>
    </row>
    <row r="32" spans="1:6" x14ac:dyDescent="0.35">
      <c r="A32" s="21"/>
      <c r="B32" s="23" t="s">
        <v>23</v>
      </c>
      <c r="C32" s="18"/>
      <c r="D32" s="19"/>
      <c r="E32" s="20"/>
      <c r="F32" s="17"/>
    </row>
    <row r="33" spans="1:6" x14ac:dyDescent="0.35">
      <c r="A33" s="21"/>
      <c r="B33" s="23" t="s">
        <v>24</v>
      </c>
      <c r="C33" s="18"/>
      <c r="D33" s="19"/>
      <c r="E33" s="20"/>
      <c r="F33" s="17"/>
    </row>
    <row r="34" spans="1:6" x14ac:dyDescent="0.35">
      <c r="A34" s="21"/>
      <c r="B34" s="23" t="s">
        <v>25</v>
      </c>
      <c r="C34" s="18"/>
      <c r="D34" s="19"/>
      <c r="E34" s="20"/>
      <c r="F34" s="17"/>
    </row>
    <row r="35" spans="1:6" x14ac:dyDescent="0.35">
      <c r="A35" s="21"/>
      <c r="B35" s="23" t="s">
        <v>26</v>
      </c>
      <c r="C35" s="18"/>
      <c r="D35" s="19"/>
      <c r="E35" s="20"/>
      <c r="F35" s="17"/>
    </row>
    <row r="36" spans="1:6" x14ac:dyDescent="0.35">
      <c r="A36" s="21"/>
      <c r="B36" s="23" t="s">
        <v>27</v>
      </c>
      <c r="C36" s="18"/>
      <c r="D36" s="19"/>
      <c r="E36" s="20"/>
      <c r="F36" s="17"/>
    </row>
    <row r="37" spans="1:6" x14ac:dyDescent="0.35">
      <c r="A37" s="21">
        <v>14</v>
      </c>
      <c r="B37" s="11" t="s">
        <v>28</v>
      </c>
      <c r="C37" s="18" t="s">
        <v>11</v>
      </c>
      <c r="D37" s="19">
        <v>1</v>
      </c>
      <c r="E37" s="20"/>
      <c r="F37" s="17">
        <f>Table33[[#This Row],[UNIT PRICE]]*Table33[[#This Row],[QTY]]</f>
        <v>0</v>
      </c>
    </row>
    <row r="38" spans="1:6" x14ac:dyDescent="0.35">
      <c r="A38" s="21">
        <v>15</v>
      </c>
      <c r="B38" s="11" t="s">
        <v>38</v>
      </c>
      <c r="C38" s="18" t="s">
        <v>11</v>
      </c>
      <c r="D38" s="19">
        <v>1</v>
      </c>
      <c r="E38" s="20"/>
      <c r="F38" s="17">
        <f>Table33[[#This Row],[UNIT PRICE]]*Table33[[#This Row],[QTY]]</f>
        <v>0</v>
      </c>
    </row>
    <row r="39" spans="1:6" x14ac:dyDescent="0.35">
      <c r="A39" s="21"/>
      <c r="B39" s="11"/>
      <c r="C39" s="18"/>
      <c r="D39" s="19"/>
      <c r="E39" s="20"/>
      <c r="F39" s="17"/>
    </row>
    <row r="40" spans="1:6" x14ac:dyDescent="0.35">
      <c r="A40" s="21"/>
      <c r="B40" s="14" t="s">
        <v>29</v>
      </c>
      <c r="C40" s="18"/>
      <c r="D40" s="19"/>
      <c r="E40" s="20"/>
      <c r="F40" s="17"/>
    </row>
    <row r="41" spans="1:6" ht="72.5" x14ac:dyDescent="0.35">
      <c r="A41" s="21">
        <v>16</v>
      </c>
      <c r="B41" s="11" t="s">
        <v>37</v>
      </c>
      <c r="C41" s="18" t="s">
        <v>4</v>
      </c>
      <c r="D41" s="19">
        <v>6</v>
      </c>
      <c r="E41" s="20"/>
      <c r="F41" s="17">
        <f>Table33[[#This Row],[UNIT PRICE]]*Table33[[#This Row],[QTY]]</f>
        <v>0</v>
      </c>
    </row>
    <row r="42" spans="1:6" x14ac:dyDescent="0.35">
      <c r="A42" s="21"/>
      <c r="B42" s="11"/>
      <c r="C42" s="24"/>
      <c r="D42" s="24"/>
      <c r="E42" s="20"/>
      <c r="F42" s="17"/>
    </row>
    <row r="43" spans="1:6" x14ac:dyDescent="0.35">
      <c r="A43" s="21"/>
      <c r="B43" s="14" t="s">
        <v>30</v>
      </c>
      <c r="C43" s="18"/>
      <c r="D43" s="19"/>
      <c r="E43" s="20"/>
      <c r="F43" s="17"/>
    </row>
    <row r="44" spans="1:6" ht="87" x14ac:dyDescent="0.35">
      <c r="A44" s="21">
        <v>17</v>
      </c>
      <c r="B44" s="11" t="s">
        <v>31</v>
      </c>
      <c r="C44" s="18" t="s">
        <v>4</v>
      </c>
      <c r="D44" s="19">
        <v>1</v>
      </c>
      <c r="E44" s="20"/>
      <c r="F44" s="17">
        <f>Table33[[#This Row],[UNIT PRICE]]*Table33[[#This Row],[QTY]]</f>
        <v>0</v>
      </c>
    </row>
    <row r="45" spans="1:6" x14ac:dyDescent="0.35">
      <c r="A45" s="21"/>
      <c r="B45" s="11"/>
      <c r="C45" s="18"/>
      <c r="D45" s="19"/>
      <c r="E45" s="20"/>
      <c r="F45" s="17"/>
    </row>
    <row r="46" spans="1:6" ht="87" x14ac:dyDescent="0.35">
      <c r="A46" s="21">
        <v>18</v>
      </c>
      <c r="B46" s="11" t="s">
        <v>32</v>
      </c>
      <c r="C46" s="18" t="s">
        <v>4</v>
      </c>
      <c r="D46" s="19">
        <v>1</v>
      </c>
      <c r="E46" s="20"/>
      <c r="F46" s="17">
        <f>Table33[[#This Row],[UNIT PRICE]]*Table33[[#This Row],[QTY]]</f>
        <v>0</v>
      </c>
    </row>
    <row r="47" spans="1:6" x14ac:dyDescent="0.35">
      <c r="A47" s="21"/>
      <c r="B47" s="11"/>
      <c r="C47" s="18"/>
      <c r="D47" s="19"/>
      <c r="E47" s="20"/>
      <c r="F47" s="17"/>
    </row>
    <row r="48" spans="1:6" ht="87" x14ac:dyDescent="0.35">
      <c r="A48" s="21">
        <v>19</v>
      </c>
      <c r="B48" s="11" t="s">
        <v>33</v>
      </c>
      <c r="C48" s="18" t="s">
        <v>4</v>
      </c>
      <c r="D48" s="19">
        <v>1</v>
      </c>
      <c r="E48" s="20"/>
      <c r="F48" s="17">
        <f>Table33[[#This Row],[UNIT PRICE]]*Table33[[#This Row],[QTY]]</f>
        <v>0</v>
      </c>
    </row>
    <row r="49" spans="1:6" x14ac:dyDescent="0.35">
      <c r="A49" s="21"/>
      <c r="B49" s="11"/>
      <c r="C49" s="18"/>
      <c r="D49" s="19"/>
      <c r="E49" s="20"/>
      <c r="F49" s="17"/>
    </row>
    <row r="50" spans="1:6" ht="29" x14ac:dyDescent="0.35">
      <c r="A50" s="21">
        <v>20</v>
      </c>
      <c r="B50" s="11" t="s">
        <v>34</v>
      </c>
      <c r="C50" s="18" t="s">
        <v>4</v>
      </c>
      <c r="D50" s="19">
        <v>1</v>
      </c>
      <c r="E50" s="20"/>
      <c r="F50" s="17">
        <f>Table33[[#This Row],[UNIT PRICE]]*Table33[[#This Row],[QTY]]</f>
        <v>0</v>
      </c>
    </row>
    <row r="51" spans="1:6" x14ac:dyDescent="0.35">
      <c r="A51" s="21"/>
      <c r="B51" s="11"/>
      <c r="C51" s="18"/>
      <c r="D51" s="19"/>
      <c r="E51" s="20"/>
      <c r="F51" s="17"/>
    </row>
    <row r="52" spans="1:6" x14ac:dyDescent="0.35">
      <c r="A52" s="21">
        <v>21</v>
      </c>
      <c r="B52" s="11" t="s">
        <v>35</v>
      </c>
      <c r="C52" s="18" t="s">
        <v>11</v>
      </c>
      <c r="D52" s="19">
        <v>1</v>
      </c>
      <c r="E52" s="20"/>
      <c r="F52" s="17">
        <f>Table33[[#This Row],[UNIT PRICE]]*Table33[[#This Row],[QTY]]</f>
        <v>0</v>
      </c>
    </row>
    <row r="53" spans="1:6" x14ac:dyDescent="0.35">
      <c r="A53" s="21"/>
      <c r="B53" s="11"/>
      <c r="C53" s="18"/>
      <c r="D53" s="19"/>
      <c r="E53" s="20"/>
      <c r="F53" s="17"/>
    </row>
    <row r="54" spans="1:6" x14ac:dyDescent="0.35">
      <c r="A54" s="21">
        <v>22</v>
      </c>
      <c r="B54" s="11" t="s">
        <v>44</v>
      </c>
      <c r="C54" s="18" t="s">
        <v>4</v>
      </c>
      <c r="D54" s="19">
        <v>1</v>
      </c>
      <c r="E54" s="20"/>
      <c r="F54" s="17">
        <f>Table33[[#This Row],[UNIT PRICE]]*Table33[[#This Row],[QTY]]</f>
        <v>0</v>
      </c>
    </row>
    <row r="55" spans="1:6" x14ac:dyDescent="0.35">
      <c r="A55" s="21">
        <v>23</v>
      </c>
      <c r="B55" s="11" t="s">
        <v>45</v>
      </c>
      <c r="C55" s="18" t="s">
        <v>4</v>
      </c>
      <c r="D55" s="19">
        <v>2</v>
      </c>
      <c r="E55" s="20"/>
      <c r="F55" s="17">
        <f>Table33[[#This Row],[UNIT PRICE]]*Table33[[#This Row],[QTY]]</f>
        <v>0</v>
      </c>
    </row>
    <row r="56" spans="1:6" x14ac:dyDescent="0.35">
      <c r="A56" s="21"/>
      <c r="B56" s="11"/>
      <c r="C56" s="18"/>
      <c r="D56" s="19"/>
      <c r="E56" s="20"/>
      <c r="F56" s="17"/>
    </row>
    <row r="57" spans="1:6" x14ac:dyDescent="0.35">
      <c r="A57" s="21">
        <v>24</v>
      </c>
      <c r="B57" s="11" t="s">
        <v>39</v>
      </c>
      <c r="C57" s="18" t="s">
        <v>11</v>
      </c>
      <c r="D57" s="19">
        <v>1</v>
      </c>
      <c r="E57" s="20"/>
      <c r="F57" s="17">
        <f>Table33[[#This Row],[UNIT PRICE]]*Table33[[#This Row],[QTY]]</f>
        <v>0</v>
      </c>
    </row>
    <row r="58" spans="1:6" x14ac:dyDescent="0.35">
      <c r="A58" s="21"/>
      <c r="B58" s="15"/>
      <c r="C58" s="16"/>
      <c r="D58" s="12"/>
      <c r="E58" s="17"/>
      <c r="F58" s="17" t="str">
        <f t="shared" si="0"/>
        <v/>
      </c>
    </row>
    <row r="59" spans="1:6" x14ac:dyDescent="0.35">
      <c r="A59" s="26" t="s">
        <v>8</v>
      </c>
      <c r="B59"/>
      <c r="C59"/>
      <c r="D59"/>
      <c r="E59"/>
      <c r="F59" s="4">
        <f>SUBTOTAL(109,Table33[TOTAL USD])</f>
        <v>0</v>
      </c>
    </row>
  </sheetData>
  <mergeCells count="1">
    <mergeCell ref="A1:F1"/>
  </mergeCells>
  <printOptions horizontalCentered="1"/>
  <pageMargins left="0.25" right="0.25" top="0.75" bottom="0.75" header="0.3" footer="0.3"/>
  <pageSetup paperSize="9" scale="97" fitToHeight="0" orientation="portrait" r:id="rId1"/>
  <headerFooter>
    <oddFooter>&amp;R&amp;P/&amp;N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ZIAD BAAKLINI</dc:creator>
  <cp:lastModifiedBy>SALIM SOUEIDI</cp:lastModifiedBy>
  <cp:lastPrinted>2024-03-15T07:54:59Z</cp:lastPrinted>
  <dcterms:created xsi:type="dcterms:W3CDTF">2012-03-20T17:21:46Z</dcterms:created>
  <dcterms:modified xsi:type="dcterms:W3CDTF">2024-09-09T07:00:11Z</dcterms:modified>
</cp:coreProperties>
</file>